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<sst xmlns="http://schemas.openxmlformats.org/spreadsheetml/2006/main" count="82" uniqueCount="62">
  <si>
    <t>广西桂东人民医院门诊外科综合大楼维修预算单</t>
  </si>
  <si>
    <t>项目名称：门诊外科综合大楼消防系统维修工程</t>
  </si>
  <si>
    <t>序
号</t>
  </si>
  <si>
    <t>分部分项工程名称</t>
  </si>
  <si>
    <t>单
位</t>
  </si>
  <si>
    <t>数
量</t>
  </si>
  <si>
    <t>预算价（元）</t>
  </si>
  <si>
    <t>其中</t>
  </si>
  <si>
    <t>合价</t>
  </si>
  <si>
    <t>附注</t>
  </si>
  <si>
    <t>人工费</t>
  </si>
  <si>
    <t>材料费</t>
  </si>
  <si>
    <t>单价</t>
  </si>
  <si>
    <t>一</t>
  </si>
  <si>
    <t>防火门维修</t>
  </si>
  <si>
    <t>拆旧防火门</t>
  </si>
  <si>
    <t>樘</t>
  </si>
  <si>
    <t>47</t>
  </si>
  <si>
    <t>安装新防火门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</si>
  <si>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</si>
  <si>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更换防火门门框修复补灰及括白</t>
  </si>
  <si>
    <t>拆旧防火门现场清理</t>
  </si>
  <si>
    <t>处</t>
  </si>
  <si>
    <t>闭门器</t>
  </si>
  <si>
    <t>只</t>
  </si>
  <si>
    <t>142</t>
  </si>
  <si>
    <t>A</t>
  </si>
  <si>
    <t>费用小计</t>
  </si>
  <si>
    <t>二</t>
  </si>
  <si>
    <t>地下室控制柜维修及消火栓更换</t>
  </si>
  <si>
    <t>消火栓系统放水</t>
  </si>
  <si>
    <t>项</t>
  </si>
  <si>
    <t>拆旧消火栓箱（带高压卷盘）</t>
  </si>
  <si>
    <t>套</t>
  </si>
  <si>
    <t>泵房喷淋泵漏水维修</t>
  </si>
  <si>
    <t>喷淋水泵控制柜维修</t>
  </si>
  <si>
    <t>消火栓水泵控制柜维修</t>
  </si>
  <si>
    <t>修复后管网补水试压</t>
  </si>
  <si>
    <t>B</t>
  </si>
  <si>
    <t>三</t>
  </si>
  <si>
    <t>消防电话系统维修：</t>
  </si>
  <si>
    <t>消防分机电话</t>
  </si>
  <si>
    <t>台</t>
  </si>
  <si>
    <t xml:space="preserve">电话线路更换2*1.5双绞铜蕊线
</t>
  </si>
  <si>
    <t>米</t>
  </si>
  <si>
    <t>SC20镀锌铁线管</t>
  </si>
  <si>
    <t>C</t>
  </si>
  <si>
    <t>四</t>
  </si>
  <si>
    <t>地下室温感、广播维修及天面线路更换</t>
  </si>
  <si>
    <t>地下室温感、广播线路维修工时</t>
  </si>
  <si>
    <t>工</t>
  </si>
  <si>
    <t>天面露天线路更换工时</t>
  </si>
  <si>
    <t>2*1.5双绞铜蕊线</t>
  </si>
  <si>
    <t>PVC20冷弯管（A级）</t>
  </si>
  <si>
    <t>附材（86型底盒、管码、弯头等）</t>
  </si>
  <si>
    <t>批</t>
  </si>
  <si>
    <t>D</t>
  </si>
  <si>
    <t>***</t>
  </si>
  <si>
    <t>合计</t>
  </si>
  <si>
    <t>A+B+C+D</t>
  </si>
  <si>
    <t>税金</t>
  </si>
  <si>
    <t>预算总价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</si>
</sst>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23" formatCode="\$#,##0_);\(\$#,##0\)"/>
    <numFmt numFmtId="177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0"/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0" borderId="0"/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left" vertical="center"/>
    </xf>
    <xf numFmtId="0" fontId="4" fillId="0" borderId="2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/>
    </xf>
    <xf numFmtId="0" fontId="4" fillId="0" borderId="3" xfId="59" applyNumberFormat="1" applyFont="1" applyFill="1" applyBorder="1" applyAlignment="1">
      <alignment horizontal="center" vertical="center" wrapText="1"/>
    </xf>
    <xf numFmtId="176" fontId="4" fillId="0" borderId="2" xfId="59" applyNumberFormat="1" applyFont="1" applyFill="1" applyBorder="1" applyAlignment="1">
      <alignment horizontal="center" vertical="center" wrapText="1"/>
    </xf>
    <xf numFmtId="176" fontId="4" fillId="0" borderId="4" xfId="59" applyNumberFormat="1" applyFont="1" applyFill="1" applyBorder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59" applyFont="1" applyFill="1" applyBorder="1" applyAlignment="1">
      <alignment vertical="center" wrapText="1"/>
    </xf>
    <xf numFmtId="0" fontId="3" fillId="0" borderId="5" xfId="59" applyFont="1" applyFill="1" applyBorder="1" applyAlignment="1">
      <alignment vertical="center" wrapText="1"/>
    </xf>
    <xf numFmtId="23" fontId="6" fillId="2" borderId="2" xfId="67" applyNumberFormat="1" applyFont="1" applyFill="1" applyBorder="1" applyAlignment="1" applyProtection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/>
    </xf>
    <xf numFmtId="177" fontId="7" fillId="0" borderId="2" xfId="51" applyNumberFormat="1" applyFont="1" applyFill="1" applyBorder="1" applyAlignment="1">
      <alignment horizontal="center" vertical="center"/>
    </xf>
    <xf numFmtId="176" fontId="3" fillId="0" borderId="2" xfId="51" applyNumberFormat="1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vertical="center" wrapText="1"/>
    </xf>
    <xf numFmtId="0" fontId="3" fillId="0" borderId="5" xfId="51" applyFont="1" applyFill="1" applyBorder="1" applyAlignment="1">
      <alignment vertical="center" wrapText="1"/>
    </xf>
    <xf numFmtId="49" fontId="3" fillId="0" borderId="5" xfId="51" applyNumberFormat="1" applyFont="1" applyFill="1" applyBorder="1" applyAlignment="1">
      <alignment vertical="center" wrapText="1"/>
    </xf>
    <xf numFmtId="0" fontId="5" fillId="0" borderId="2" xfId="20" applyFont="1" applyBorder="1" applyAlignment="1">
      <alignment horizontal="center" vertical="center"/>
    </xf>
    <xf numFmtId="176" fontId="4" fillId="0" borderId="2" xfId="61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 wrapText="1"/>
    </xf>
    <xf numFmtId="49" fontId="3" fillId="0" borderId="5" xfId="59" applyNumberFormat="1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9" fillId="0" borderId="2" xfId="59" applyNumberFormat="1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/>
    </xf>
    <xf numFmtId="176" fontId="9" fillId="0" borderId="2" xfId="59" applyNumberFormat="1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176" fontId="3" fillId="0" borderId="2" xfId="5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4" xfId="59" applyFont="1" applyFill="1" applyBorder="1" applyAlignment="1">
      <alignment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left" vertical="center" wrapText="1"/>
    </xf>
    <xf numFmtId="176" fontId="3" fillId="0" borderId="2" xfId="59" applyNumberFormat="1" applyFont="1" applyFill="1" applyBorder="1" applyAlignment="1">
      <alignment horizontal="center" vertical="center" wrapText="1"/>
    </xf>
    <xf numFmtId="176" fontId="9" fillId="0" borderId="2" xfId="59" applyNumberFormat="1" applyFont="1" applyFill="1" applyBorder="1" applyAlignment="1">
      <alignment vertical="center"/>
    </xf>
    <xf numFmtId="176" fontId="5" fillId="0" borderId="2" xfId="59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" xfId="59"/>
    <cellStyle name="常规 2 2 3 2" xfId="60"/>
    <cellStyle name="常规 2 4" xfId="61"/>
    <cellStyle name="常规 2 5 2" xfId="62"/>
    <cellStyle name="常规 2 6" xfId="63"/>
    <cellStyle name="常规 3" xfId="64"/>
    <cellStyle name="常规 3 3 2" xfId="65"/>
    <cellStyle name="常规 4" xfId="66"/>
    <cellStyle name="常规 5" xfId="67"/>
    <cellStyle name="常规 8" xfId="68"/>
    <cellStyle name="千位分隔 2" xfId="69"/>
    <cellStyle name="千位分隔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6" workbookViewId="0">
      <selection activeCell="E39" sqref="E39"/>
    </sheetView>
  </sheetViews>
  <sheetFormatPr defaultColWidth="9" defaultRowHeight="13.5"/>
  <cols>
    <col min="1" max="1" width="4" customWidth="1"/>
    <col min="2" max="2" width="30.75" customWidth="1"/>
    <col min="3" max="3" width="5.625" customWidth="1"/>
    <col min="4" max="4" width="7.75" customWidth="1"/>
    <col min="5" max="5" width="8.75" customWidth="1"/>
    <col min="6" max="6" width="8.375" customWidth="1"/>
    <col min="7" max="7" width="8.625" customWidth="1"/>
    <col min="8" max="8" width="11.5" customWidth="1"/>
    <col min="9" max="9" width="6.5" customWidth="1"/>
  </cols>
  <sheetData>
    <row r="1" ht="2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11"/>
      <c r="H3" s="11" t="s">
        <v>8</v>
      </c>
      <c r="I3" s="7" t="s">
        <v>9</v>
      </c>
    </row>
    <row r="4" ht="17" customHeight="1" spans="1:9">
      <c r="A4" s="6"/>
      <c r="B4" s="7"/>
      <c r="C4" s="6"/>
      <c r="D4" s="8"/>
      <c r="E4" s="9"/>
      <c r="F4" s="10" t="s">
        <v>10</v>
      </c>
      <c r="G4" s="11" t="s">
        <v>11</v>
      </c>
      <c r="H4" s="12"/>
      <c r="I4" s="7"/>
    </row>
    <row r="5" ht="17" customHeight="1" spans="1:9">
      <c r="A5" s="6"/>
      <c r="B5" s="7"/>
      <c r="C5" s="6"/>
      <c r="D5" s="13"/>
      <c r="E5" s="11" t="s">
        <v>12</v>
      </c>
      <c r="F5" s="11" t="s">
        <v>12</v>
      </c>
      <c r="G5" s="11" t="s">
        <v>12</v>
      </c>
      <c r="H5" s="12"/>
      <c r="I5" s="7"/>
    </row>
    <row r="6" ht="20.1" customHeight="1" spans="1:9">
      <c r="A6" s="14" t="s">
        <v>13</v>
      </c>
      <c r="B6" s="15" t="s">
        <v>14</v>
      </c>
      <c r="C6" s="16"/>
      <c r="D6" s="16"/>
      <c r="E6" s="16"/>
      <c r="F6" s="16"/>
      <c r="G6" s="16"/>
      <c r="H6" s="16"/>
      <c r="I6" s="58"/>
    </row>
    <row r="7" ht="20.1" customHeight="1" spans="1:9">
      <c r="A7" s="6">
        <v>1</v>
      </c>
      <c r="B7" s="17" t="s">
        <v>15</v>
      </c>
      <c r="C7" s="12" t="s">
        <v>16</v>
      </c>
      <c r="D7" s="18" t="s">
        <v>17</v>
      </c>
      <c r="E7" s="11"/>
      <c r="F7" s="11"/>
      <c r="G7" s="11"/>
      <c r="H7" s="11">
        <f>SUM(D7*E7)</f>
        <v>0</v>
      </c>
      <c r="I7" s="59"/>
    </row>
    <row r="8" ht="20.1" customHeight="1" spans="1:9">
      <c r="A8" s="6">
        <v>2</v>
      </c>
      <c r="B8" s="17" t="s">
        <v>18</v>
      </c>
      <c r="C8" s="12" t="s">
        <v>19</v>
      </c>
      <c r="D8" s="18">
        <v>127.537</v>
      </c>
      <c r="E8" s="11"/>
      <c r="F8" s="11"/>
      <c r="G8" s="11"/>
      <c r="H8" s="11">
        <f>SUM(E8*D8)</f>
        <v>0</v>
      </c>
      <c r="I8" s="59"/>
    </row>
    <row r="9" ht="20.1" customHeight="1" spans="1:9">
      <c r="A9" s="6">
        <v>3</v>
      </c>
      <c r="B9" s="17" t="s">
        <v>20</v>
      </c>
      <c r="C9" s="12" t="s">
        <v>16</v>
      </c>
      <c r="D9" s="18" t="s">
        <v>17</v>
      </c>
      <c r="E9" s="11"/>
      <c r="F9" s="11"/>
      <c r="G9" s="11"/>
      <c r="H9" s="11">
        <f t="shared" ref="H9:H16" si="0">SUM(E9*D9)</f>
        <v>0</v>
      </c>
      <c r="I9" s="59"/>
    </row>
    <row r="10" ht="20.1" customHeight="1" spans="1:9">
      <c r="A10" s="6">
        <v>4</v>
      </c>
      <c r="B10" s="7" t="s">
        <v>21</v>
      </c>
      <c r="C10" s="12" t="s">
        <v>22</v>
      </c>
      <c r="D10" s="18" t="s">
        <v>17</v>
      </c>
      <c r="E10" s="11"/>
      <c r="F10" s="11"/>
      <c r="G10" s="11"/>
      <c r="H10" s="11">
        <f t="shared" si="0"/>
        <v>0</v>
      </c>
      <c r="I10" s="59"/>
    </row>
    <row r="11" ht="20.1" customHeight="1" spans="1:9">
      <c r="A11" s="6">
        <v>5</v>
      </c>
      <c r="B11" s="6" t="s">
        <v>23</v>
      </c>
      <c r="C11" s="12" t="s">
        <v>24</v>
      </c>
      <c r="D11" s="18" t="s">
        <v>25</v>
      </c>
      <c r="E11" s="11"/>
      <c r="F11" s="11"/>
      <c r="G11" s="11"/>
      <c r="H11" s="11">
        <f t="shared" si="0"/>
        <v>0</v>
      </c>
      <c r="I11" s="59"/>
    </row>
    <row r="12" ht="20.1" customHeight="1" spans="1:9">
      <c r="A12" s="19" t="s">
        <v>26</v>
      </c>
      <c r="B12" s="19" t="s">
        <v>27</v>
      </c>
      <c r="C12" s="20"/>
      <c r="D12" s="21"/>
      <c r="E12" s="22"/>
      <c r="F12" s="23"/>
      <c r="G12" s="23"/>
      <c r="H12" s="23">
        <f>SUM(H7:H11)</f>
        <v>0</v>
      </c>
      <c r="I12" s="32"/>
    </row>
    <row r="13" ht="20.1" customHeight="1" spans="1:9">
      <c r="A13" s="14" t="s">
        <v>28</v>
      </c>
      <c r="B13" s="24" t="s">
        <v>29</v>
      </c>
      <c r="C13" s="25"/>
      <c r="D13" s="26"/>
      <c r="E13" s="25"/>
      <c r="F13" s="25"/>
      <c r="G13" s="25"/>
      <c r="H13" s="25"/>
      <c r="I13" s="60"/>
    </row>
    <row r="14" ht="20.1" customHeight="1" spans="1:9">
      <c r="A14" s="6">
        <v>1</v>
      </c>
      <c r="B14" s="6" t="s">
        <v>30</v>
      </c>
      <c r="C14" s="12" t="s">
        <v>31</v>
      </c>
      <c r="D14" s="18">
        <v>1</v>
      </c>
      <c r="E14" s="11"/>
      <c r="F14" s="11"/>
      <c r="G14" s="11"/>
      <c r="H14" s="11">
        <f t="shared" si="0"/>
        <v>0</v>
      </c>
      <c r="I14" s="59"/>
    </row>
    <row r="15" ht="20.1" customHeight="1" spans="1:9">
      <c r="A15" s="6">
        <v>2</v>
      </c>
      <c r="B15" s="27" t="s">
        <v>32</v>
      </c>
      <c r="C15" s="12" t="s">
        <v>33</v>
      </c>
      <c r="D15" s="18">
        <v>2</v>
      </c>
      <c r="E15" s="11"/>
      <c r="F15" s="11"/>
      <c r="G15" s="11"/>
      <c r="H15" s="11">
        <f t="shared" si="0"/>
        <v>0</v>
      </c>
      <c r="I15" s="59"/>
    </row>
    <row r="16" ht="20.1" customHeight="1" spans="1:9">
      <c r="A16" s="6">
        <v>3</v>
      </c>
      <c r="B16" s="27" t="s">
        <v>34</v>
      </c>
      <c r="C16" s="12" t="s">
        <v>24</v>
      </c>
      <c r="D16" s="18">
        <v>1</v>
      </c>
      <c r="E16" s="11"/>
      <c r="F16" s="11"/>
      <c r="G16" s="11"/>
      <c r="H16" s="11">
        <f t="shared" si="0"/>
        <v>0</v>
      </c>
      <c r="I16" s="59"/>
    </row>
    <row r="17" ht="20.1" customHeight="1" spans="1:9">
      <c r="A17" s="6">
        <v>4</v>
      </c>
      <c r="B17" s="27" t="s">
        <v>35</v>
      </c>
      <c r="C17" s="12" t="s">
        <v>33</v>
      </c>
      <c r="D17" s="18">
        <v>1</v>
      </c>
      <c r="E17" s="11"/>
      <c r="F17" s="11"/>
      <c r="G17" s="28"/>
      <c r="H17" s="11">
        <f t="shared" ref="H17:H19" si="1">SUM(E17*D17)</f>
        <v>0</v>
      </c>
      <c r="I17" s="59"/>
    </row>
    <row r="18" ht="20.1" customHeight="1" spans="1:9">
      <c r="A18" s="6">
        <v>5</v>
      </c>
      <c r="B18" s="27" t="s">
        <v>36</v>
      </c>
      <c r="C18" s="12" t="s">
        <v>33</v>
      </c>
      <c r="D18" s="18">
        <v>1</v>
      </c>
      <c r="E18" s="11"/>
      <c r="F18" s="11"/>
      <c r="G18" s="28"/>
      <c r="H18" s="11">
        <f t="shared" si="1"/>
        <v>0</v>
      </c>
      <c r="I18" s="59"/>
    </row>
    <row r="19" ht="20.1" customHeight="1" spans="1:9">
      <c r="A19" s="6">
        <v>6</v>
      </c>
      <c r="B19" s="27" t="s">
        <v>37</v>
      </c>
      <c r="C19" s="12" t="s">
        <v>31</v>
      </c>
      <c r="D19" s="29">
        <v>1</v>
      </c>
      <c r="E19" s="11"/>
      <c r="F19" s="11"/>
      <c r="G19" s="28"/>
      <c r="H19" s="11">
        <f t="shared" si="1"/>
        <v>0</v>
      </c>
      <c r="I19" s="59"/>
    </row>
    <row r="20" ht="20.1" customHeight="1" spans="1:9">
      <c r="A20" s="19" t="s">
        <v>38</v>
      </c>
      <c r="B20" s="19" t="s">
        <v>27</v>
      </c>
      <c r="C20" s="20"/>
      <c r="D20" s="21"/>
      <c r="E20" s="22"/>
      <c r="F20" s="23"/>
      <c r="G20" s="23"/>
      <c r="H20" s="23">
        <f>SUM(H14:H19)</f>
        <v>0</v>
      </c>
      <c r="I20" s="32"/>
    </row>
    <row r="21" ht="20.1" customHeight="1" spans="1:9">
      <c r="A21" s="14" t="s">
        <v>39</v>
      </c>
      <c r="B21" s="15" t="s">
        <v>40</v>
      </c>
      <c r="C21" s="16"/>
      <c r="D21" s="30"/>
      <c r="E21" s="16"/>
      <c r="F21" s="16"/>
      <c r="G21" s="16"/>
      <c r="H21" s="16"/>
      <c r="I21" s="58"/>
    </row>
    <row r="22" ht="20.1" customHeight="1" spans="1:9">
      <c r="A22" s="31">
        <v>1</v>
      </c>
      <c r="B22" s="32" t="s">
        <v>41</v>
      </c>
      <c r="C22" s="33" t="s">
        <v>42</v>
      </c>
      <c r="D22" s="34">
        <v>2</v>
      </c>
      <c r="E22" s="35"/>
      <c r="F22" s="35"/>
      <c r="G22" s="35"/>
      <c r="H22" s="35">
        <f>SUM(D22*E22)</f>
        <v>0</v>
      </c>
      <c r="I22" s="61"/>
    </row>
    <row r="23" ht="20.1" customHeight="1" spans="1:9">
      <c r="A23" s="31">
        <v>2</v>
      </c>
      <c r="B23" s="36" t="s">
        <v>43</v>
      </c>
      <c r="C23" s="33" t="s">
        <v>44</v>
      </c>
      <c r="D23" s="34">
        <v>300</v>
      </c>
      <c r="E23" s="35"/>
      <c r="F23" s="35"/>
      <c r="G23" s="35"/>
      <c r="H23" s="35">
        <f>SUM(D23*E23)</f>
        <v>0</v>
      </c>
      <c r="I23" s="61"/>
    </row>
    <row r="24" ht="20.1" customHeight="1" spans="1:9">
      <c r="A24" s="31">
        <v>3</v>
      </c>
      <c r="B24" s="37" t="s">
        <v>45</v>
      </c>
      <c r="C24" s="33" t="s">
        <v>44</v>
      </c>
      <c r="D24" s="34">
        <v>250</v>
      </c>
      <c r="E24" s="35"/>
      <c r="F24" s="35"/>
      <c r="G24" s="35"/>
      <c r="H24" s="35">
        <f>SUM(D24*E24)</f>
        <v>0</v>
      </c>
      <c r="I24" s="61"/>
    </row>
    <row r="25" s="1" customFormat="1" ht="20.1" customHeight="1" spans="1:9">
      <c r="A25" s="19" t="s">
        <v>46</v>
      </c>
      <c r="B25" s="19" t="s">
        <v>27</v>
      </c>
      <c r="C25" s="20"/>
      <c r="D25" s="21"/>
      <c r="E25" s="23"/>
      <c r="F25" s="23"/>
      <c r="G25" s="23"/>
      <c r="H25" s="23">
        <f>SUM(H22:H24)</f>
        <v>0</v>
      </c>
      <c r="I25" s="62"/>
    </row>
    <row r="26" ht="20.1" customHeight="1" spans="1:9">
      <c r="A26" s="14" t="s">
        <v>47</v>
      </c>
      <c r="B26" s="38" t="s">
        <v>48</v>
      </c>
      <c r="C26" s="39"/>
      <c r="D26" s="39"/>
      <c r="E26" s="39"/>
      <c r="F26" s="39"/>
      <c r="G26" s="39"/>
      <c r="H26" s="39"/>
      <c r="I26" s="63"/>
    </row>
    <row r="27" s="2" customFormat="1" ht="20.1" customHeight="1" spans="1:9">
      <c r="A27" s="31">
        <v>1</v>
      </c>
      <c r="B27" s="36" t="s">
        <v>49</v>
      </c>
      <c r="C27" s="31" t="s">
        <v>50</v>
      </c>
      <c r="D27" s="40">
        <v>22</v>
      </c>
      <c r="E27" s="35"/>
      <c r="F27" s="41"/>
      <c r="G27" s="41"/>
      <c r="H27" s="35">
        <f t="shared" ref="H27:H32" si="2">SUM(D27*E27)</f>
        <v>0</v>
      </c>
      <c r="I27" s="41"/>
    </row>
    <row r="28" s="2" customFormat="1" ht="20.1" customHeight="1" spans="1:9">
      <c r="A28" s="31">
        <v>2</v>
      </c>
      <c r="B28" s="36" t="s">
        <v>51</v>
      </c>
      <c r="C28" s="31" t="s">
        <v>50</v>
      </c>
      <c r="D28" s="40">
        <v>18</v>
      </c>
      <c r="E28" s="35"/>
      <c r="F28" s="41"/>
      <c r="G28" s="41"/>
      <c r="H28" s="35">
        <f t="shared" si="2"/>
        <v>0</v>
      </c>
      <c r="I28" s="41"/>
    </row>
    <row r="29" s="2" customFormat="1" ht="20.1" customHeight="1" spans="1:9">
      <c r="A29" s="31">
        <v>3</v>
      </c>
      <c r="B29" s="31" t="s">
        <v>52</v>
      </c>
      <c r="C29" s="31" t="s">
        <v>44</v>
      </c>
      <c r="D29" s="40">
        <v>600</v>
      </c>
      <c r="E29" s="35"/>
      <c r="F29" s="41"/>
      <c r="G29" s="41"/>
      <c r="H29" s="35">
        <f t="shared" si="2"/>
        <v>0</v>
      </c>
      <c r="I29" s="41"/>
    </row>
    <row r="30" s="2" customFormat="1" ht="20.1" customHeight="1" spans="1:9">
      <c r="A30" s="31">
        <v>4</v>
      </c>
      <c r="B30" s="37" t="s">
        <v>45</v>
      </c>
      <c r="C30" s="33" t="s">
        <v>44</v>
      </c>
      <c r="D30" s="34">
        <v>300</v>
      </c>
      <c r="E30" s="35"/>
      <c r="F30" s="35"/>
      <c r="G30" s="35"/>
      <c r="H30" s="35">
        <f t="shared" si="2"/>
        <v>0</v>
      </c>
      <c r="I30" s="61"/>
    </row>
    <row r="31" s="2" customFormat="1" ht="20.1" customHeight="1" spans="1:9">
      <c r="A31" s="31">
        <v>5</v>
      </c>
      <c r="B31" s="37" t="s">
        <v>53</v>
      </c>
      <c r="C31" s="33" t="s">
        <v>44</v>
      </c>
      <c r="D31" s="34">
        <v>120</v>
      </c>
      <c r="E31" s="35"/>
      <c r="F31" s="35"/>
      <c r="G31" s="35"/>
      <c r="H31" s="35">
        <f t="shared" si="2"/>
        <v>0</v>
      </c>
      <c r="I31" s="61"/>
    </row>
    <row r="32" s="2" customFormat="1" ht="20.1" customHeight="1" spans="1:9">
      <c r="A32" s="31">
        <v>6</v>
      </c>
      <c r="B32" s="31" t="s">
        <v>54</v>
      </c>
      <c r="C32" s="31" t="s">
        <v>55</v>
      </c>
      <c r="D32" s="40">
        <v>1</v>
      </c>
      <c r="E32" s="35"/>
      <c r="F32" s="41"/>
      <c r="G32" s="41"/>
      <c r="H32" s="35">
        <f t="shared" si="2"/>
        <v>0</v>
      </c>
      <c r="I32" s="41"/>
    </row>
    <row r="33" s="3" customFormat="1" ht="20.1" customHeight="1" spans="1:9">
      <c r="A33" s="19" t="s">
        <v>56</v>
      </c>
      <c r="B33" s="19" t="s">
        <v>27</v>
      </c>
      <c r="C33" s="19"/>
      <c r="D33" s="42"/>
      <c r="E33" s="43"/>
      <c r="F33" s="43"/>
      <c r="G33" s="43"/>
      <c r="H33" s="43">
        <f>SUM(H27:H32)</f>
        <v>0</v>
      </c>
      <c r="I33" s="43"/>
    </row>
    <row r="34" s="1" customFormat="1" ht="20.1" customHeight="1" spans="1:9">
      <c r="A34" s="44" t="s">
        <v>57</v>
      </c>
      <c r="B34" s="45" t="s">
        <v>58</v>
      </c>
      <c r="C34" s="46" t="s">
        <v>59</v>
      </c>
      <c r="D34" s="47"/>
      <c r="E34" s="47"/>
      <c r="F34" s="47"/>
      <c r="G34" s="48"/>
      <c r="H34" s="49">
        <f>SUM(H12+H25+H33)</f>
        <v>0</v>
      </c>
      <c r="I34" s="64"/>
    </row>
    <row r="35" ht="20.1" customHeight="1" spans="1:9">
      <c r="A35" s="50" t="s">
        <v>57</v>
      </c>
      <c r="B35" s="44" t="s">
        <v>60</v>
      </c>
      <c r="C35" s="51"/>
      <c r="D35" s="51"/>
      <c r="E35" s="51"/>
      <c r="F35" s="51"/>
      <c r="G35" s="51"/>
      <c r="H35" s="52">
        <f>SUM(H34*0.13)</f>
        <v>0</v>
      </c>
      <c r="I35" s="65"/>
    </row>
    <row r="36" ht="20.1" customHeight="1" spans="1:9">
      <c r="A36" s="53" t="s">
        <v>58</v>
      </c>
      <c r="B36" s="54" t="s">
        <v>61</v>
      </c>
      <c r="C36" s="12"/>
      <c r="D36" s="12"/>
      <c r="E36" s="12"/>
      <c r="F36" s="12"/>
      <c r="G36" s="12"/>
      <c r="H36" s="55">
        <f>SUM(H34:H35)</f>
        <v>0</v>
      </c>
      <c r="I36" s="66"/>
    </row>
    <row r="37" ht="20.1" customHeight="1" spans="1:9">
      <c r="A37" s="56"/>
      <c r="B37" s="56"/>
      <c r="C37" s="56"/>
      <c r="D37" s="56"/>
      <c r="E37" s="56"/>
      <c r="F37" s="56"/>
      <c r="G37" s="56"/>
      <c r="H37" s="56"/>
      <c r="I37" s="56"/>
    </row>
    <row r="38" ht="20.1" customHeight="1" spans="1:9">
      <c r="A38" s="57"/>
      <c r="B38" s="57"/>
      <c r="C38" s="57"/>
      <c r="D38" s="57"/>
      <c r="E38" s="57"/>
      <c r="F38" s="57"/>
      <c r="G38" s="57"/>
      <c r="I38" s="57"/>
    </row>
    <row r="39" spans="1:9">
      <c r="A39" s="57"/>
      <c r="B39" s="57"/>
      <c r="C39" s="57"/>
      <c r="D39" s="57"/>
      <c r="E39" s="57"/>
      <c r="F39" s="57"/>
      <c r="G39" s="57"/>
      <c r="I39" s="57"/>
    </row>
    <row r="40" spans="1:9">
      <c r="A40" s="57"/>
      <c r="B40" s="57"/>
      <c r="C40" s="57"/>
      <c r="D40" s="57"/>
      <c r="E40" s="57"/>
      <c r="F40" s="57"/>
      <c r="G40" s="57"/>
      <c r="H40" s="57"/>
      <c r="I40" s="57"/>
    </row>
  </sheetData>
  <mergeCells count="15">
    <mergeCell ref="A1:I1"/>
    <mergeCell ref="A2:I2"/>
    <mergeCell ref="F3:G3"/>
    <mergeCell ref="B26:I26"/>
    <mergeCell ref="C34:G34"/>
    <mergeCell ref="C35:G35"/>
    <mergeCell ref="C36:G36"/>
    <mergeCell ref="A37:I37"/>
    <mergeCell ref="A3:A5"/>
    <mergeCell ref="B3:B5"/>
    <mergeCell ref="C3:C5"/>
    <mergeCell ref="D3:D5"/>
    <mergeCell ref="E3:E4"/>
    <mergeCell ref="H3:H5"/>
    <mergeCell ref="I3:I5"/>
  </mergeCells>
  <pageMargins left="0.590277777777778" right="0.590277777777778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水皮球</cp:lastModifiedBy>
  <dcterms:created xsi:type="dcterms:W3CDTF">2020-08-23T09:30:00Z</dcterms:created>
  <cp:lastPrinted>2020-08-23T11:48:00Z</cp:lastPrinted>
  <dcterms:modified xsi:type="dcterms:W3CDTF">2020-11-05T01:04:42Z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